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Meso in mes.izd.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<sst xmlns="http://schemas.openxmlformats.org/spreadsheetml/2006/main" count="56" uniqueCount="52">
  <si>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Zap. št.</t>
  </si>
  <si>
    <t>VRSTA BLAGA</t>
  </si>
  <si>
    <t>CENA - brez DDV</t>
  </si>
  <si>
    <t>bočnik</t>
  </si>
  <si>
    <t>cordon blue</t>
  </si>
  <si>
    <t>jetrnica</t>
  </si>
  <si>
    <t>mast</t>
  </si>
  <si>
    <t>mortadela</t>
  </si>
  <si>
    <t>ocvirki</t>
  </si>
  <si>
    <t>pariška salama</t>
  </si>
  <si>
    <t>pršut</t>
  </si>
  <si>
    <t>pršut kuhan</t>
  </si>
  <si>
    <t>salama suha goveja</t>
  </si>
  <si>
    <t>slanina</t>
  </si>
  <si>
    <t>svinska ribica</t>
  </si>
  <si>
    <t>svinski laks</t>
  </si>
  <si>
    <t>šunka toast pizza</t>
  </si>
  <si>
    <t>zajec file</t>
  </si>
  <si>
    <t>OKVIRNA KOLIČINA</t>
  </si>
  <si>
    <t>CENA - z DDV</t>
  </si>
  <si>
    <t>VREDNOST brez ddv</t>
  </si>
  <si>
    <t>VREDNOST z ddv</t>
  </si>
  <si>
    <t>ISKANA NETO TEŽA v kg</t>
  </si>
  <si>
    <t>OBRAZEC PREDRAČUNA</t>
  </si>
  <si>
    <t>PONUDNIK</t>
  </si>
  <si>
    <r>
      <t xml:space="preserve">1.Skupina: </t>
    </r>
    <r>
      <rPr>
        <b/>
        <sz val="10"/>
        <rFont val="Arial"/>
        <family val="2"/>
      </rPr>
      <t xml:space="preserve"> </t>
    </r>
    <r>
      <rPr>
        <b/>
        <sz val="10"/>
        <rFont val="Arial CE"/>
        <family val="2"/>
      </rPr>
      <t>MESO IN MESNI IZDELKI</t>
    </r>
  </si>
  <si>
    <t>Za javni zavod: OŠ Ivana Skvarče, Zagorje ob Savi</t>
  </si>
  <si>
    <t>junečje stegno - kosu ali narezano na zrezke, kose, kocke…</t>
  </si>
  <si>
    <t>junečje  pleče - mleto ali narezano na kose,
kocke, rezine…</t>
  </si>
  <si>
    <t>junečje kosti</t>
  </si>
  <si>
    <t>JUNEČJE MESO</t>
  </si>
  <si>
    <t>Junečji roastbeaf brez kosti – očiščeno</t>
  </si>
  <si>
    <t>SVINJSKO MESO</t>
  </si>
  <si>
    <t>svinsko meso  stegno - kosu ali narezano na zrezke, kose, kocke…</t>
  </si>
  <si>
    <t>svinsko meso  pleče - mleto ali narezano na zrezke, kose, kocke…</t>
  </si>
  <si>
    <t>SALAME</t>
  </si>
  <si>
    <t>mleto meso(govenina, mešano- svinina,govedina…</t>
  </si>
  <si>
    <t>sesekljani zrezek(govenina, mešano- svinina,govedina…</t>
  </si>
  <si>
    <t>čevapčiči (govenina, mešano- svinina,govedina…</t>
  </si>
  <si>
    <t>TELEČJE MESO</t>
  </si>
  <si>
    <t>bržola</t>
  </si>
  <si>
    <t>šunkarica</t>
  </si>
  <si>
    <t>ZAČJE MESO</t>
  </si>
  <si>
    <t>telečje stegno - mleto ali narezano na kose,
kocke, rezine…</t>
  </si>
  <si>
    <t>salama suha(kmečka,zimska,ogrska…)</t>
  </si>
  <si>
    <t>Kraj in datum</t>
  </si>
  <si>
    <t>žig</t>
  </si>
  <si>
    <t>Podpis odgovorne osebe</t>
  </si>
  <si>
    <t>skupna vrednost</t>
  </si>
  <si>
    <t>posebna salama</t>
  </si>
  <si>
    <t>€</t>
  </si>
  <si>
    <t>skupna orientacijska vrednost skupine za eno leto</t>
  </si>
</sst>
</file>

<file path=xl/styles.xml><?xml version="1.0" encoding="utf-8"?>
<styleSheet xmlns="http://schemas.openxmlformats.org/spreadsheetml/2006/main">
  <numFmts count="2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#,##0.000"/>
    <numFmt numFmtId="174" formatCode="#,###,##0.00"/>
    <numFmt numFmtId="175" formatCode="[$-424]d\.\ mmmm\ yyyy"/>
    <numFmt numFmtId="176" formatCode="#,##0.00\ &quot;€&quot;"/>
    <numFmt numFmtId="177" formatCode="#,##0.0000\ [$€-1]"/>
    <numFmt numFmtId="178" formatCode="_-* #,##0.000\ _€_-;\-* #,##0.000\ _€_-;_-* &quot;-&quot;???\ _€_-;_-@_-"/>
    <numFmt numFmtId="179" formatCode="#,##0.000\ &quot;€&quot;"/>
    <numFmt numFmtId="180" formatCode="0.000"/>
    <numFmt numFmtId="181" formatCode="#,##0.000\ _€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1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9" fillId="0" borderId="6" applyNumberFormat="0" applyFill="0" applyAlignment="0" applyProtection="0"/>
    <xf numFmtId="0" fontId="20" fillId="23" borderId="7" applyNumberFormat="0" applyAlignment="0" applyProtection="0"/>
    <xf numFmtId="0" fontId="21" fillId="16" borderId="8" applyNumberFormat="0" applyAlignment="0" applyProtection="0"/>
    <xf numFmtId="0" fontId="2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7" borderId="8" applyNumberFormat="0" applyAlignment="0" applyProtection="0"/>
    <xf numFmtId="0" fontId="2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 wrapText="1" readingOrder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5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25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72" fontId="0" fillId="26" borderId="11" xfId="0" applyNumberFormat="1" applyFont="1" applyFill="1" applyBorder="1" applyAlignment="1">
      <alignment horizontal="center" vertical="center" wrapText="1"/>
    </xf>
    <xf numFmtId="0" fontId="0" fillId="25" borderId="11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wrapText="1"/>
    </xf>
    <xf numFmtId="0" fontId="3" fillId="25" borderId="11" xfId="0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2" fillId="27" borderId="0" xfId="0" applyNumberFormat="1" applyFont="1" applyFill="1" applyBorder="1" applyAlignment="1">
      <alignment horizontal="left" vertical="center" wrapText="1" readingOrder="1"/>
    </xf>
    <xf numFmtId="0" fontId="2" fillId="27" borderId="0" xfId="0" applyNumberFormat="1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 vertical="center" wrapText="1"/>
    </xf>
    <xf numFmtId="0" fontId="0" fillId="25" borderId="0" xfId="0" applyNumberFormat="1" applyFont="1" applyFill="1" applyBorder="1" applyAlignment="1">
      <alignment horizontal="left" vertical="center" wrapText="1" readingOrder="1"/>
    </xf>
    <xf numFmtId="0" fontId="1" fillId="25" borderId="0" xfId="0" applyFont="1" applyFill="1" applyBorder="1" applyAlignment="1">
      <alignment horizontal="center"/>
    </xf>
    <xf numFmtId="0" fontId="0" fillId="25" borderId="11" xfId="0" applyNumberFormat="1" applyFont="1" applyFill="1" applyBorder="1" applyAlignment="1">
      <alignment horizontal="left" vertical="center" wrapText="1" readingOrder="1"/>
    </xf>
    <xf numFmtId="0" fontId="7" fillId="25" borderId="0" xfId="0" applyFont="1" applyFill="1" applyBorder="1" applyAlignment="1">
      <alignment/>
    </xf>
    <xf numFmtId="0" fontId="0" fillId="26" borderId="11" xfId="0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72" fontId="0" fillId="25" borderId="0" xfId="0" applyNumberFormat="1" applyFont="1" applyFill="1" applyBorder="1" applyAlignment="1">
      <alignment horizontal="center" vertical="center"/>
    </xf>
    <xf numFmtId="172" fontId="0" fillId="25" borderId="12" xfId="0" applyNumberFormat="1" applyFont="1" applyFill="1" applyBorder="1" applyAlignment="1">
      <alignment horizontal="center" vertical="center" wrapText="1"/>
    </xf>
    <xf numFmtId="172" fontId="0" fillId="25" borderId="13" xfId="0" applyNumberFormat="1" applyFont="1" applyFill="1" applyBorder="1" applyAlignment="1">
      <alignment horizontal="center" vertical="center" wrapText="1"/>
    </xf>
    <xf numFmtId="172" fontId="0" fillId="25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6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Font="1" applyFill="1" applyBorder="1" applyAlignment="1">
      <alignment vertical="center"/>
    </xf>
    <xf numFmtId="0" fontId="1" fillId="25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25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4" fontId="3" fillId="25" borderId="11" xfId="0" applyNumberFormat="1" applyFont="1" applyFill="1" applyBorder="1" applyAlignment="1">
      <alignment vertical="center"/>
    </xf>
    <xf numFmtId="0" fontId="0" fillId="25" borderId="11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4" fontId="3" fillId="25" borderId="0" xfId="0" applyNumberFormat="1" applyFont="1" applyFill="1" applyBorder="1" applyAlignment="1">
      <alignment vertical="center"/>
    </xf>
    <xf numFmtId="0" fontId="1" fillId="2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4" fontId="3" fillId="25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3" fillId="25" borderId="0" xfId="0" applyNumberFormat="1" applyFont="1" applyFill="1" applyBorder="1" applyAlignment="1">
      <alignment horizontal="center" vertical="center"/>
    </xf>
    <xf numFmtId="179" fontId="0" fillId="25" borderId="11" xfId="59" applyNumberFormat="1" applyFill="1" applyBorder="1" applyAlignment="1">
      <alignment vertical="center"/>
    </xf>
    <xf numFmtId="179" fontId="0" fillId="25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81" fontId="0" fillId="25" borderId="11" xfId="0" applyNumberFormat="1" applyFont="1" applyFill="1" applyBorder="1" applyAlignment="1">
      <alignment horizontal="center" vertical="center" wrapText="1"/>
    </xf>
    <xf numFmtId="179" fontId="0" fillId="25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Border="1" applyAlignment="1">
      <alignment vertical="center"/>
    </xf>
    <xf numFmtId="179" fontId="0" fillId="25" borderId="15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wrapText="1"/>
    </xf>
    <xf numFmtId="179" fontId="0" fillId="26" borderId="11" xfId="0" applyNumberFormat="1" applyFont="1" applyFill="1" applyBorder="1" applyAlignment="1">
      <alignment vertical="center"/>
    </xf>
    <xf numFmtId="179" fontId="0" fillId="25" borderId="11" xfId="0" applyNumberFormat="1" applyFont="1" applyFill="1" applyBorder="1" applyAlignment="1">
      <alignment horizontal="center" vertical="center"/>
    </xf>
    <xf numFmtId="181" fontId="0" fillId="26" borderId="11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4">
      <selection activeCell="I9" sqref="I9"/>
    </sheetView>
  </sheetViews>
  <sheetFormatPr defaultColWidth="9.140625" defaultRowHeight="12.75"/>
  <cols>
    <col min="1" max="1" width="4.00390625" style="1" customWidth="1"/>
    <col min="2" max="2" width="30.8515625" style="2" customWidth="1"/>
    <col min="3" max="3" width="7.140625" style="63" customWidth="1"/>
    <col min="4" max="4" width="8.140625" style="63" customWidth="1"/>
    <col min="5" max="5" width="9.57421875" style="40" customWidth="1"/>
    <col min="6" max="6" width="12.00390625" style="45" customWidth="1"/>
    <col min="7" max="7" width="12.57421875" style="40" customWidth="1"/>
    <col min="8" max="8" width="14.421875" style="40" customWidth="1"/>
  </cols>
  <sheetData>
    <row r="1" spans="1:8" s="9" customFormat="1" ht="18">
      <c r="A1" s="8"/>
      <c r="B1" s="9" t="s">
        <v>24</v>
      </c>
      <c r="C1" s="53"/>
      <c r="D1" s="53"/>
      <c r="E1" s="39"/>
      <c r="F1" s="49"/>
      <c r="G1" s="39"/>
      <c r="H1" s="39"/>
    </row>
    <row r="2" spans="1:8" s="9" customFormat="1" ht="18">
      <c r="A2" s="8"/>
      <c r="C2" s="53"/>
      <c r="D2" s="53"/>
      <c r="E2" s="39"/>
      <c r="F2" s="49"/>
      <c r="G2" s="39"/>
      <c r="H2" s="39"/>
    </row>
    <row r="3" spans="1:7" ht="12.75">
      <c r="A3" s="6"/>
      <c r="B3" t="s">
        <v>26</v>
      </c>
      <c r="C3" s="46"/>
      <c r="D3" s="46"/>
      <c r="E3" s="43" t="s">
        <v>23</v>
      </c>
      <c r="F3" s="50"/>
      <c r="G3" s="43"/>
    </row>
    <row r="4" spans="1:7" ht="12.75">
      <c r="A4" s="6"/>
      <c r="B4"/>
      <c r="C4" s="46"/>
      <c r="D4" s="46"/>
      <c r="E4" s="43"/>
      <c r="F4" s="50"/>
      <c r="G4" s="43"/>
    </row>
    <row r="5" spans="1:7" ht="12.75">
      <c r="A5" s="6"/>
      <c r="B5"/>
      <c r="C5" s="46"/>
      <c r="D5" s="46"/>
      <c r="E5" s="43" t="s">
        <v>51</v>
      </c>
      <c r="F5" s="50"/>
      <c r="G5" s="43"/>
    </row>
    <row r="6" spans="1:7" ht="15.75">
      <c r="A6" s="6"/>
      <c r="B6" s="10" t="s">
        <v>25</v>
      </c>
      <c r="C6" s="54"/>
      <c r="D6" s="54"/>
      <c r="E6" s="52">
        <v>27000</v>
      </c>
      <c r="F6" s="81" t="s">
        <v>50</v>
      </c>
      <c r="G6" s="46"/>
    </row>
    <row r="7" spans="1:7" ht="12.75">
      <c r="A7" s="6"/>
      <c r="B7" s="10"/>
      <c r="C7" s="54"/>
      <c r="D7" s="54"/>
      <c r="E7" s="46"/>
      <c r="F7" s="51"/>
      <c r="G7" s="46"/>
    </row>
    <row r="8" spans="1:8" ht="45">
      <c r="A8" s="3" t="s">
        <v>0</v>
      </c>
      <c r="B8" s="4" t="s">
        <v>1</v>
      </c>
      <c r="C8" s="3" t="s">
        <v>22</v>
      </c>
      <c r="D8" s="3" t="s">
        <v>18</v>
      </c>
      <c r="E8" s="5" t="s">
        <v>2</v>
      </c>
      <c r="F8" s="5" t="s">
        <v>19</v>
      </c>
      <c r="G8" s="5" t="s">
        <v>20</v>
      </c>
      <c r="H8" s="5" t="s">
        <v>21</v>
      </c>
    </row>
    <row r="9" spans="1:8" ht="30" customHeight="1">
      <c r="A9" s="23"/>
      <c r="B9" s="22" t="s">
        <v>30</v>
      </c>
      <c r="C9" s="23"/>
      <c r="D9" s="23"/>
      <c r="E9" s="24"/>
      <c r="F9" s="24"/>
      <c r="G9" s="24"/>
      <c r="H9" s="24"/>
    </row>
    <row r="10" spans="1:8" ht="40.5" customHeight="1">
      <c r="A10" s="17">
        <v>1</v>
      </c>
      <c r="B10" s="18" t="s">
        <v>28</v>
      </c>
      <c r="C10" s="56"/>
      <c r="D10" s="66">
        <v>1200</v>
      </c>
      <c r="E10" s="74">
        <v>0</v>
      </c>
      <c r="F10" s="74">
        <f>E10+(E10*9.5%)</f>
        <v>0</v>
      </c>
      <c r="G10" s="74">
        <f>PRODUCT(D10,E10)</f>
        <v>0</v>
      </c>
      <c r="H10" s="70">
        <f>PRODUCT(D10,F10)</f>
        <v>0</v>
      </c>
    </row>
    <row r="11" spans="1:8" ht="32.25" customHeight="1">
      <c r="A11" s="17">
        <v>2</v>
      </c>
      <c r="B11" s="18" t="s">
        <v>27</v>
      </c>
      <c r="C11" s="56"/>
      <c r="D11" s="66">
        <v>600</v>
      </c>
      <c r="E11" s="74">
        <v>0</v>
      </c>
      <c r="F11" s="74">
        <f>E11+(E11*9.5%)</f>
        <v>0</v>
      </c>
      <c r="G11" s="74">
        <f>PRODUCT(D11,E11)</f>
        <v>0</v>
      </c>
      <c r="H11" s="71">
        <f>PRODUCT(D11,F11)</f>
        <v>0</v>
      </c>
    </row>
    <row r="12" spans="1:8" ht="30" customHeight="1">
      <c r="A12" s="17">
        <v>3</v>
      </c>
      <c r="B12" s="77" t="s">
        <v>31</v>
      </c>
      <c r="C12" s="56"/>
      <c r="D12" s="56">
        <v>50</v>
      </c>
      <c r="E12" s="79">
        <v>0</v>
      </c>
      <c r="F12" s="74">
        <f>E12+(E12*9.5%)</f>
        <v>0</v>
      </c>
      <c r="G12" s="74">
        <f>PRODUCT(D12,E12)</f>
        <v>0</v>
      </c>
      <c r="H12" s="71">
        <f>PRODUCT(D12,F12)</f>
        <v>0</v>
      </c>
    </row>
    <row r="13" spans="1:8" ht="30" customHeight="1">
      <c r="A13" s="17">
        <v>4</v>
      </c>
      <c r="B13" s="19" t="s">
        <v>29</v>
      </c>
      <c r="C13" s="56"/>
      <c r="D13" s="66">
        <v>120</v>
      </c>
      <c r="E13" s="74">
        <v>0</v>
      </c>
      <c r="F13" s="74">
        <f>E13+(E13*9.5%)</f>
        <v>0</v>
      </c>
      <c r="G13" s="74">
        <f>PRODUCT(D13,E13)</f>
        <v>0</v>
      </c>
      <c r="H13" s="71">
        <f>PRODUCT(D13,F13)</f>
        <v>0</v>
      </c>
    </row>
    <row r="14" spans="1:8" ht="30" customHeight="1">
      <c r="A14" s="17">
        <v>5</v>
      </c>
      <c r="B14" s="19" t="s">
        <v>3</v>
      </c>
      <c r="C14" s="56"/>
      <c r="D14" s="66">
        <v>30</v>
      </c>
      <c r="E14" s="74">
        <v>0</v>
      </c>
      <c r="F14" s="74">
        <f>F17</f>
        <v>0</v>
      </c>
      <c r="G14" s="74">
        <f>PRODUCT(D14,E14)</f>
        <v>0</v>
      </c>
      <c r="H14" s="71">
        <f>PRODUCT(D14,F14)</f>
        <v>0</v>
      </c>
    </row>
    <row r="15" spans="1:8" ht="30" customHeight="1">
      <c r="A15" s="33"/>
      <c r="B15" s="34" t="s">
        <v>48</v>
      </c>
      <c r="C15" s="57"/>
      <c r="D15" s="57"/>
      <c r="E15" s="41"/>
      <c r="F15" s="41"/>
      <c r="G15" s="16">
        <f>SUM(G10:G14)</f>
        <v>0</v>
      </c>
      <c r="H15" s="78">
        <f>SUM(H10:H14)</f>
        <v>0</v>
      </c>
    </row>
    <row r="16" spans="1:8" ht="30" customHeight="1">
      <c r="A16" s="20"/>
      <c r="B16" s="26" t="s">
        <v>32</v>
      </c>
      <c r="C16" s="58"/>
      <c r="D16" s="58"/>
      <c r="E16" s="44"/>
      <c r="F16" s="44"/>
      <c r="G16" s="37"/>
      <c r="H16" s="42"/>
    </row>
    <row r="17" spans="1:8" ht="38.25" customHeight="1">
      <c r="A17" s="17">
        <v>1</v>
      </c>
      <c r="B17" s="18" t="s">
        <v>33</v>
      </c>
      <c r="C17" s="56"/>
      <c r="D17" s="56">
        <v>800</v>
      </c>
      <c r="E17" s="79">
        <v>0</v>
      </c>
      <c r="F17" s="71">
        <f>E17+(E17*9.5%)</f>
        <v>0</v>
      </c>
      <c r="G17" s="74">
        <f aca="true" t="shared" si="0" ref="G17:G48">PRODUCT(D17,E17)</f>
        <v>0</v>
      </c>
      <c r="H17" s="72">
        <f>PRODUCT(D17,F17)</f>
        <v>0</v>
      </c>
    </row>
    <row r="18" spans="1:8" ht="36.75" customHeight="1">
      <c r="A18" s="17">
        <v>2</v>
      </c>
      <c r="B18" s="18" t="s">
        <v>34</v>
      </c>
      <c r="C18" s="56"/>
      <c r="D18" s="56">
        <v>800</v>
      </c>
      <c r="E18" s="79">
        <v>0</v>
      </c>
      <c r="F18" s="71">
        <f aca="true" t="shared" si="1" ref="F18:F25">E18+(E18*9.5%)</f>
        <v>0</v>
      </c>
      <c r="G18" s="74">
        <f t="shared" si="0"/>
        <v>0</v>
      </c>
      <c r="H18" s="72">
        <f aca="true" t="shared" si="2" ref="H18:H25">PRODUCT(D18,F18)</f>
        <v>0</v>
      </c>
    </row>
    <row r="19" spans="1:8" ht="30" customHeight="1">
      <c r="A19" s="17">
        <v>3</v>
      </c>
      <c r="B19" s="19" t="s">
        <v>14</v>
      </c>
      <c r="C19" s="56"/>
      <c r="D19" s="66">
        <v>60</v>
      </c>
      <c r="E19" s="79">
        <v>0</v>
      </c>
      <c r="F19" s="71">
        <f t="shared" si="1"/>
        <v>0</v>
      </c>
      <c r="G19" s="74">
        <f t="shared" si="0"/>
        <v>0</v>
      </c>
      <c r="H19" s="72">
        <f t="shared" si="2"/>
        <v>0</v>
      </c>
    </row>
    <row r="20" spans="1:8" ht="30" customHeight="1">
      <c r="A20" s="17">
        <v>4</v>
      </c>
      <c r="B20" s="19" t="s">
        <v>15</v>
      </c>
      <c r="C20" s="56"/>
      <c r="D20" s="66">
        <v>60</v>
      </c>
      <c r="E20" s="74">
        <v>0</v>
      </c>
      <c r="F20" s="71">
        <f>E20+(E20*9.5%)</f>
        <v>0</v>
      </c>
      <c r="G20" s="74">
        <f t="shared" si="0"/>
        <v>0</v>
      </c>
      <c r="H20" s="72">
        <f t="shared" si="2"/>
        <v>0</v>
      </c>
    </row>
    <row r="21" spans="1:8" ht="30" customHeight="1">
      <c r="A21" s="17">
        <v>5</v>
      </c>
      <c r="B21" s="19" t="s">
        <v>6</v>
      </c>
      <c r="C21" s="56"/>
      <c r="D21" s="66">
        <v>20</v>
      </c>
      <c r="E21" s="74">
        <v>0</v>
      </c>
      <c r="F21" s="71">
        <f t="shared" si="1"/>
        <v>0</v>
      </c>
      <c r="G21" s="74">
        <f t="shared" si="0"/>
        <v>0</v>
      </c>
      <c r="H21" s="72">
        <f t="shared" si="2"/>
        <v>0</v>
      </c>
    </row>
    <row r="22" spans="1:8" ht="30" customHeight="1">
      <c r="A22" s="17">
        <v>6</v>
      </c>
      <c r="B22" s="19" t="s">
        <v>8</v>
      </c>
      <c r="C22" s="56"/>
      <c r="D22" s="66">
        <v>26</v>
      </c>
      <c r="E22" s="74">
        <v>0</v>
      </c>
      <c r="F22" s="71">
        <f t="shared" si="1"/>
        <v>0</v>
      </c>
      <c r="G22" s="74">
        <f t="shared" si="0"/>
        <v>0</v>
      </c>
      <c r="H22" s="72">
        <f t="shared" si="2"/>
        <v>0</v>
      </c>
    </row>
    <row r="23" spans="1:8" ht="37.5" customHeight="1">
      <c r="A23" s="17">
        <v>7</v>
      </c>
      <c r="B23" s="18" t="s">
        <v>36</v>
      </c>
      <c r="C23" s="56"/>
      <c r="D23" s="66">
        <v>2800</v>
      </c>
      <c r="E23" s="79">
        <v>0</v>
      </c>
      <c r="F23" s="71">
        <f t="shared" si="1"/>
        <v>0</v>
      </c>
      <c r="G23" s="74">
        <f t="shared" si="0"/>
        <v>0</v>
      </c>
      <c r="H23" s="72">
        <f t="shared" si="2"/>
        <v>0</v>
      </c>
    </row>
    <row r="24" spans="1:8" ht="36" customHeight="1">
      <c r="A24" s="17">
        <v>8</v>
      </c>
      <c r="B24" s="18" t="s">
        <v>37</v>
      </c>
      <c r="C24" s="64"/>
      <c r="D24" s="67">
        <v>200</v>
      </c>
      <c r="E24" s="74">
        <v>0</v>
      </c>
      <c r="F24" s="71">
        <f t="shared" si="1"/>
        <v>0</v>
      </c>
      <c r="G24" s="74">
        <f t="shared" si="0"/>
        <v>0</v>
      </c>
      <c r="H24" s="72">
        <f t="shared" si="2"/>
        <v>0</v>
      </c>
    </row>
    <row r="25" spans="1:8" ht="33.75" customHeight="1">
      <c r="A25" s="15">
        <v>9</v>
      </c>
      <c r="B25" s="18" t="s">
        <v>38</v>
      </c>
      <c r="C25" s="59"/>
      <c r="D25" s="59">
        <v>200</v>
      </c>
      <c r="E25" s="74">
        <v>0</v>
      </c>
      <c r="F25" s="71">
        <f t="shared" si="1"/>
        <v>0</v>
      </c>
      <c r="G25" s="74">
        <f t="shared" si="0"/>
        <v>0</v>
      </c>
      <c r="H25" s="72">
        <f t="shared" si="2"/>
        <v>0</v>
      </c>
    </row>
    <row r="26" spans="1:8" ht="20.25" customHeight="1">
      <c r="A26" s="33"/>
      <c r="B26" s="34" t="s">
        <v>48</v>
      </c>
      <c r="C26" s="57"/>
      <c r="D26" s="57"/>
      <c r="E26" s="41"/>
      <c r="F26" s="41"/>
      <c r="G26" s="16">
        <f>SUM(G17:G25)</f>
        <v>0</v>
      </c>
      <c r="H26" s="78">
        <f>SUM(H17:H25)</f>
        <v>0</v>
      </c>
    </row>
    <row r="27" spans="1:8" ht="20.25" customHeight="1">
      <c r="A27" s="13"/>
      <c r="C27" s="65"/>
      <c r="D27" s="68"/>
      <c r="E27" s="14"/>
      <c r="F27" s="14"/>
      <c r="G27" s="38"/>
      <c r="H27" s="43"/>
    </row>
    <row r="28" spans="1:8" ht="20.25" customHeight="1">
      <c r="A28" s="13"/>
      <c r="B28" s="27" t="s">
        <v>35</v>
      </c>
      <c r="C28" s="65"/>
      <c r="D28" s="68"/>
      <c r="E28" s="14"/>
      <c r="F28" s="14"/>
      <c r="G28" s="36"/>
      <c r="H28" s="43"/>
    </row>
    <row r="29" spans="1:8" ht="30" customHeight="1">
      <c r="A29" s="17">
        <v>1</v>
      </c>
      <c r="B29" s="19" t="s">
        <v>40</v>
      </c>
      <c r="C29" s="56"/>
      <c r="D29" s="66">
        <v>30</v>
      </c>
      <c r="E29" s="74">
        <v>0</v>
      </c>
      <c r="F29" s="74">
        <f>E29+(E29*9.5%)</f>
        <v>0</v>
      </c>
      <c r="G29" s="74">
        <f t="shared" si="0"/>
        <v>0</v>
      </c>
      <c r="H29" s="72">
        <f>PRODUCT(D29:F29)</f>
        <v>0</v>
      </c>
    </row>
    <row r="30" spans="1:8" ht="30" customHeight="1">
      <c r="A30" s="17">
        <v>2</v>
      </c>
      <c r="B30" s="19" t="s">
        <v>7</v>
      </c>
      <c r="C30" s="56"/>
      <c r="D30" s="66">
        <v>60</v>
      </c>
      <c r="E30" s="74">
        <v>0</v>
      </c>
      <c r="F30" s="74">
        <f aca="true" t="shared" si="3" ref="F30:F41">E30+(E30*9.5%)</f>
        <v>0</v>
      </c>
      <c r="G30" s="74">
        <f t="shared" si="0"/>
        <v>0</v>
      </c>
      <c r="H30" s="72">
        <f aca="true" t="shared" si="4" ref="H30:H41">PRODUCT(D30:F30)</f>
        <v>0</v>
      </c>
    </row>
    <row r="31" spans="1:8" ht="30" customHeight="1">
      <c r="A31" s="17">
        <v>3</v>
      </c>
      <c r="B31" s="19" t="s">
        <v>9</v>
      </c>
      <c r="C31" s="56"/>
      <c r="D31" s="66">
        <v>30</v>
      </c>
      <c r="E31" s="74">
        <v>0</v>
      </c>
      <c r="F31" s="74">
        <f t="shared" si="3"/>
        <v>0</v>
      </c>
      <c r="G31" s="74">
        <f t="shared" si="0"/>
        <v>0</v>
      </c>
      <c r="H31" s="72">
        <f t="shared" si="4"/>
        <v>0</v>
      </c>
    </row>
    <row r="32" spans="1:8" ht="30" customHeight="1">
      <c r="A32" s="17">
        <v>4</v>
      </c>
      <c r="B32" s="19" t="s">
        <v>49</v>
      </c>
      <c r="C32" s="56"/>
      <c r="D32" s="66">
        <v>30</v>
      </c>
      <c r="E32" s="74">
        <v>0</v>
      </c>
      <c r="F32" s="74">
        <f t="shared" si="3"/>
        <v>0</v>
      </c>
      <c r="G32" s="74">
        <f t="shared" si="0"/>
        <v>0</v>
      </c>
      <c r="H32" s="72">
        <f t="shared" si="4"/>
        <v>0</v>
      </c>
    </row>
    <row r="33" spans="1:8" ht="30" customHeight="1">
      <c r="A33" s="17">
        <v>5</v>
      </c>
      <c r="B33" s="19" t="s">
        <v>5</v>
      </c>
      <c r="C33" s="56"/>
      <c r="D33" s="56">
        <v>30</v>
      </c>
      <c r="E33" s="74">
        <v>0</v>
      </c>
      <c r="F33" s="74">
        <f t="shared" si="3"/>
        <v>0</v>
      </c>
      <c r="G33" s="74">
        <f t="shared" si="0"/>
        <v>0</v>
      </c>
      <c r="H33" s="72">
        <f t="shared" si="4"/>
        <v>0</v>
      </c>
    </row>
    <row r="34" spans="1:8" ht="30" customHeight="1">
      <c r="A34" s="17">
        <v>6</v>
      </c>
      <c r="B34" s="19" t="s">
        <v>10</v>
      </c>
      <c r="C34" s="56"/>
      <c r="D34" s="66">
        <v>25</v>
      </c>
      <c r="E34" s="74">
        <v>0</v>
      </c>
      <c r="F34" s="74">
        <f t="shared" si="3"/>
        <v>0</v>
      </c>
      <c r="G34" s="74">
        <f t="shared" si="0"/>
        <v>0</v>
      </c>
      <c r="H34" s="72">
        <f t="shared" si="4"/>
        <v>0</v>
      </c>
    </row>
    <row r="35" spans="1:8" ht="30" customHeight="1">
      <c r="A35" s="17">
        <v>7</v>
      </c>
      <c r="B35" s="19" t="s">
        <v>11</v>
      </c>
      <c r="C35" s="56"/>
      <c r="D35" s="66">
        <v>50</v>
      </c>
      <c r="E35" s="74">
        <v>0</v>
      </c>
      <c r="F35" s="74">
        <f t="shared" si="3"/>
        <v>0</v>
      </c>
      <c r="G35" s="74">
        <f t="shared" si="0"/>
        <v>0</v>
      </c>
      <c r="H35" s="72">
        <f t="shared" si="4"/>
        <v>0</v>
      </c>
    </row>
    <row r="36" spans="1:8" ht="30" customHeight="1">
      <c r="A36" s="17">
        <v>8</v>
      </c>
      <c r="B36" s="19" t="s">
        <v>12</v>
      </c>
      <c r="C36" s="56"/>
      <c r="D36" s="66">
        <v>160</v>
      </c>
      <c r="E36" s="74">
        <v>0</v>
      </c>
      <c r="F36" s="74">
        <f t="shared" si="3"/>
        <v>0</v>
      </c>
      <c r="G36" s="74">
        <f t="shared" si="0"/>
        <v>0</v>
      </c>
      <c r="H36" s="72">
        <f t="shared" si="4"/>
        <v>0</v>
      </c>
    </row>
    <row r="37" spans="1:8" ht="30" customHeight="1">
      <c r="A37" s="17">
        <v>9</v>
      </c>
      <c r="B37" s="18" t="s">
        <v>44</v>
      </c>
      <c r="C37" s="56"/>
      <c r="D37" s="66">
        <v>150</v>
      </c>
      <c r="E37" s="74">
        <v>0</v>
      </c>
      <c r="F37" s="74">
        <f t="shared" si="3"/>
        <v>0</v>
      </c>
      <c r="G37" s="74">
        <f t="shared" si="0"/>
        <v>0</v>
      </c>
      <c r="H37" s="72">
        <f t="shared" si="4"/>
        <v>0</v>
      </c>
    </row>
    <row r="38" spans="1:8" ht="30" customHeight="1">
      <c r="A38" s="17">
        <v>10</v>
      </c>
      <c r="B38" s="19" t="s">
        <v>13</v>
      </c>
      <c r="C38" s="56"/>
      <c r="D38" s="66">
        <v>45</v>
      </c>
      <c r="E38" s="74">
        <v>0</v>
      </c>
      <c r="F38" s="74">
        <f t="shared" si="3"/>
        <v>0</v>
      </c>
      <c r="G38" s="74">
        <f t="shared" si="0"/>
        <v>0</v>
      </c>
      <c r="H38" s="72">
        <f t="shared" si="4"/>
        <v>0</v>
      </c>
    </row>
    <row r="39" spans="1:8" ht="30" customHeight="1">
      <c r="A39" s="17">
        <v>11</v>
      </c>
      <c r="B39" s="19" t="s">
        <v>16</v>
      </c>
      <c r="C39" s="56"/>
      <c r="D39" s="66">
        <v>100</v>
      </c>
      <c r="E39" s="74">
        <v>0</v>
      </c>
      <c r="F39" s="74">
        <f t="shared" si="3"/>
        <v>0</v>
      </c>
      <c r="G39" s="74">
        <f t="shared" si="0"/>
        <v>0</v>
      </c>
      <c r="H39" s="72">
        <f t="shared" si="4"/>
        <v>0</v>
      </c>
    </row>
    <row r="40" spans="1:8" ht="30" customHeight="1">
      <c r="A40" s="17">
        <v>12</v>
      </c>
      <c r="B40" s="19" t="s">
        <v>41</v>
      </c>
      <c r="C40" s="56"/>
      <c r="D40" s="66">
        <v>100</v>
      </c>
      <c r="E40" s="74">
        <v>0</v>
      </c>
      <c r="F40" s="74">
        <f t="shared" si="3"/>
        <v>0</v>
      </c>
      <c r="G40" s="74">
        <f t="shared" si="0"/>
        <v>0</v>
      </c>
      <c r="H40" s="72">
        <f t="shared" si="4"/>
        <v>0</v>
      </c>
    </row>
    <row r="41" spans="1:8" ht="30" customHeight="1">
      <c r="A41" s="17">
        <v>13</v>
      </c>
      <c r="B41" s="31" t="s">
        <v>4</v>
      </c>
      <c r="C41" s="56"/>
      <c r="D41" s="66">
        <v>100</v>
      </c>
      <c r="E41" s="74">
        <v>0</v>
      </c>
      <c r="F41" s="74">
        <f t="shared" si="3"/>
        <v>0</v>
      </c>
      <c r="G41" s="74">
        <f t="shared" si="0"/>
        <v>0</v>
      </c>
      <c r="H41" s="72">
        <f t="shared" si="4"/>
        <v>0</v>
      </c>
    </row>
    <row r="42" spans="1:8" ht="30" customHeight="1">
      <c r="A42" s="33"/>
      <c r="B42" s="34" t="s">
        <v>48</v>
      </c>
      <c r="C42" s="57"/>
      <c r="D42" s="57"/>
      <c r="E42" s="41"/>
      <c r="F42" s="41"/>
      <c r="G42" s="16">
        <f>SUM(G29:G41)</f>
        <v>0</v>
      </c>
      <c r="H42" s="78">
        <f>SUM(H29:H41)</f>
        <v>0</v>
      </c>
    </row>
    <row r="43" spans="1:8" ht="31.5" customHeight="1">
      <c r="A43" s="28"/>
      <c r="B43" s="27" t="s">
        <v>39</v>
      </c>
      <c r="C43" s="60"/>
      <c r="D43" s="69"/>
      <c r="E43" s="14"/>
      <c r="F43" s="14"/>
      <c r="G43" s="37"/>
      <c r="H43" s="43"/>
    </row>
    <row r="44" spans="1:8" ht="41.25" customHeight="1">
      <c r="A44" s="17">
        <v>1</v>
      </c>
      <c r="B44" s="18" t="s">
        <v>43</v>
      </c>
      <c r="C44" s="55"/>
      <c r="D44" s="66">
        <v>40</v>
      </c>
      <c r="E44" s="73">
        <v>0</v>
      </c>
      <c r="F44" s="73">
        <f>E44+(E44*9.5%)</f>
        <v>0</v>
      </c>
      <c r="G44" s="73">
        <f t="shared" si="0"/>
        <v>0</v>
      </c>
      <c r="H44" s="75">
        <f>PRODUCT(D44:F44)</f>
        <v>0</v>
      </c>
    </row>
    <row r="45" spans="1:8" ht="30" customHeight="1">
      <c r="A45" s="33"/>
      <c r="B45" s="34" t="s">
        <v>48</v>
      </c>
      <c r="C45" s="57"/>
      <c r="D45" s="57"/>
      <c r="E45" s="41"/>
      <c r="F45" s="41"/>
      <c r="G45" s="16">
        <f>SUM(G44)</f>
        <v>0</v>
      </c>
      <c r="H45" s="80">
        <f>SUM(H44)</f>
        <v>0</v>
      </c>
    </row>
    <row r="46" spans="1:8" s="7" customFormat="1" ht="30" customHeight="1">
      <c r="A46" s="20"/>
      <c r="B46" s="21"/>
      <c r="C46" s="58"/>
      <c r="D46" s="58"/>
      <c r="E46" s="44"/>
      <c r="F46" s="44"/>
      <c r="G46" s="14"/>
      <c r="H46" s="44"/>
    </row>
    <row r="47" spans="1:8" ht="12.75">
      <c r="A47" s="28"/>
      <c r="B47" s="32" t="s">
        <v>42</v>
      </c>
      <c r="C47" s="60"/>
      <c r="D47" s="69"/>
      <c r="E47" s="14"/>
      <c r="F47" s="14"/>
      <c r="G47" s="36"/>
      <c r="H47" s="43"/>
    </row>
    <row r="48" spans="1:8" ht="30" customHeight="1">
      <c r="A48" s="17">
        <v>1</v>
      </c>
      <c r="B48" s="19" t="s">
        <v>17</v>
      </c>
      <c r="C48" s="55"/>
      <c r="D48" s="66">
        <v>40</v>
      </c>
      <c r="E48" s="74">
        <v>0</v>
      </c>
      <c r="F48" s="74">
        <f>E48+(E48*9.5%)</f>
        <v>0</v>
      </c>
      <c r="G48" s="76">
        <f t="shared" si="0"/>
        <v>0</v>
      </c>
      <c r="H48" s="72">
        <f>PRODUCT(D48:F48)</f>
        <v>0</v>
      </c>
    </row>
    <row r="49" spans="1:8" ht="30" customHeight="1">
      <c r="A49" s="33"/>
      <c r="B49" s="34" t="s">
        <v>48</v>
      </c>
      <c r="C49" s="57"/>
      <c r="D49" s="57"/>
      <c r="E49" s="41"/>
      <c r="F49" s="41"/>
      <c r="G49" s="16">
        <f>SUM(G48)</f>
        <v>0</v>
      </c>
      <c r="H49" s="78">
        <f>SUM(H48)</f>
        <v>0</v>
      </c>
    </row>
    <row r="50" spans="1:8" ht="48" customHeight="1">
      <c r="A50" s="28"/>
      <c r="B50" s="29"/>
      <c r="C50" s="28"/>
      <c r="D50" s="28"/>
      <c r="E50" s="14"/>
      <c r="F50" s="14"/>
      <c r="G50" s="14"/>
      <c r="H50" s="43"/>
    </row>
    <row r="51" spans="1:8" ht="48" customHeight="1">
      <c r="A51" s="28"/>
      <c r="B51" s="29"/>
      <c r="C51" s="28"/>
      <c r="D51" s="28"/>
      <c r="E51" s="14"/>
      <c r="F51" s="14"/>
      <c r="G51" s="14"/>
      <c r="H51" s="43"/>
    </row>
    <row r="52" spans="1:8" ht="14.25" customHeight="1">
      <c r="A52" s="28"/>
      <c r="B52" t="s">
        <v>45</v>
      </c>
      <c r="C52" s="28"/>
      <c r="D52" s="28" t="s">
        <v>46</v>
      </c>
      <c r="E52" s="14"/>
      <c r="F52" s="35" t="s">
        <v>47</v>
      </c>
      <c r="G52" s="35"/>
      <c r="H52" s="43"/>
    </row>
    <row r="53" spans="1:8" ht="30" customHeight="1">
      <c r="A53" s="20"/>
      <c r="B53" s="29"/>
      <c r="C53" s="28"/>
      <c r="D53" s="28"/>
      <c r="E53" s="14"/>
      <c r="F53" s="14"/>
      <c r="G53" s="14"/>
      <c r="H53" s="43"/>
    </row>
    <row r="54" spans="1:8" ht="27.75" customHeight="1">
      <c r="A54" s="20"/>
      <c r="B54" s="29"/>
      <c r="C54" s="28"/>
      <c r="D54" s="28"/>
      <c r="E54" s="14"/>
      <c r="F54" s="14"/>
      <c r="G54" s="14"/>
      <c r="H54" s="43"/>
    </row>
    <row r="55" spans="1:8" ht="17.25" customHeight="1">
      <c r="A55" s="20"/>
      <c r="B55" s="29"/>
      <c r="C55" s="28"/>
      <c r="D55" s="28"/>
      <c r="E55" s="14"/>
      <c r="F55" s="14"/>
      <c r="G55" s="14"/>
      <c r="H55" s="43"/>
    </row>
    <row r="56" spans="1:8" ht="21" customHeight="1">
      <c r="A56" s="20"/>
      <c r="B56" s="29"/>
      <c r="C56" s="28"/>
      <c r="D56" s="28"/>
      <c r="E56" s="14"/>
      <c r="F56" s="14"/>
      <c r="G56" s="14"/>
      <c r="H56" s="43"/>
    </row>
    <row r="57" spans="1:8" ht="23.25" customHeight="1">
      <c r="A57" s="20"/>
      <c r="B57" s="29"/>
      <c r="C57" s="28"/>
      <c r="D57" s="28"/>
      <c r="E57" s="14"/>
      <c r="F57" s="14"/>
      <c r="G57" s="14"/>
      <c r="H57" s="43"/>
    </row>
    <row r="58" spans="1:7" ht="20.25" customHeight="1">
      <c r="A58" s="30"/>
      <c r="B58" s="29"/>
      <c r="C58" s="28"/>
      <c r="D58" s="28"/>
      <c r="E58" s="14"/>
      <c r="F58" s="14"/>
      <c r="G58" s="14"/>
    </row>
    <row r="59" spans="1:7" ht="17.25" customHeight="1">
      <c r="A59" s="30"/>
      <c r="B59" s="29"/>
      <c r="C59" s="28"/>
      <c r="D59" s="28"/>
      <c r="E59" s="14"/>
      <c r="F59" s="14"/>
      <c r="G59" s="14"/>
    </row>
    <row r="60" spans="1:7" ht="12.75">
      <c r="A60" s="30"/>
      <c r="B60" s="29"/>
      <c r="C60" s="28"/>
      <c r="D60" s="28"/>
      <c r="E60" s="14"/>
      <c r="F60" s="14"/>
      <c r="G60" s="14"/>
    </row>
    <row r="61" spans="1:7" ht="78.75" customHeight="1">
      <c r="A61" s="30"/>
      <c r="B61" s="29"/>
      <c r="C61" s="28"/>
      <c r="D61" s="28"/>
      <c r="E61" s="14"/>
      <c r="F61" s="14"/>
      <c r="G61" s="14"/>
    </row>
    <row r="62" spans="1:8" ht="12.75">
      <c r="A62" s="28"/>
      <c r="B62" s="29"/>
      <c r="C62" s="28"/>
      <c r="D62" s="28"/>
      <c r="E62" s="14"/>
      <c r="F62" s="14"/>
      <c r="G62" s="14"/>
      <c r="H62" s="45"/>
    </row>
    <row r="63" spans="1:8" ht="12.75">
      <c r="A63" s="28"/>
      <c r="B63" s="29"/>
      <c r="C63" s="28"/>
      <c r="D63" s="28"/>
      <c r="E63" s="14"/>
      <c r="F63" s="14"/>
      <c r="G63" s="14"/>
      <c r="H63" s="45"/>
    </row>
    <row r="64" spans="1:8" ht="12.75">
      <c r="A64" s="28"/>
      <c r="B64" s="29"/>
      <c r="C64" s="28"/>
      <c r="D64" s="28"/>
      <c r="E64" s="14"/>
      <c r="F64" s="14"/>
      <c r="G64" s="14"/>
      <c r="H64" s="45"/>
    </row>
    <row r="65" spans="1:8" ht="12.75">
      <c r="A65" s="28"/>
      <c r="B65" s="29"/>
      <c r="C65" s="28"/>
      <c r="D65" s="28"/>
      <c r="E65" s="14"/>
      <c r="F65" s="14"/>
      <c r="G65" s="14"/>
      <c r="H65" s="45"/>
    </row>
    <row r="66" spans="1:8" ht="12.75">
      <c r="A66" s="30"/>
      <c r="B66" s="25"/>
      <c r="C66" s="61"/>
      <c r="D66" s="61"/>
      <c r="E66" s="47"/>
      <c r="F66" s="47"/>
      <c r="G66" s="47"/>
      <c r="H66" s="45"/>
    </row>
    <row r="67" spans="1:7" ht="12.75">
      <c r="A67" s="12"/>
      <c r="B67" s="11"/>
      <c r="C67" s="62"/>
      <c r="D67" s="62"/>
      <c r="E67" s="48"/>
      <c r="F67" s="47"/>
      <c r="G67" s="48"/>
    </row>
    <row r="68" spans="1:7" ht="12.75">
      <c r="A68" s="12"/>
      <c r="B68" s="11"/>
      <c r="C68" s="62"/>
      <c r="D68" s="62"/>
      <c r="E68" s="48"/>
      <c r="F68" s="47"/>
      <c r="G68" s="48"/>
    </row>
    <row r="69" spans="1:7" ht="12.75">
      <c r="A69" s="12"/>
      <c r="B69" s="11"/>
      <c r="C69" s="62"/>
      <c r="D69" s="62"/>
      <c r="E69" s="48"/>
      <c r="F69" s="47"/>
      <c r="G69" s="48"/>
    </row>
    <row r="70" spans="1:7" ht="12.75">
      <c r="A70" s="12"/>
      <c r="B70" s="11"/>
      <c r="C70" s="62"/>
      <c r="D70" s="62"/>
      <c r="E70" s="48"/>
      <c r="F70" s="47"/>
      <c r="G70" s="48"/>
    </row>
    <row r="71" spans="1:7" ht="12.75">
      <c r="A71" s="12"/>
      <c r="B71" s="11"/>
      <c r="C71" s="62"/>
      <c r="D71" s="62"/>
      <c r="E71" s="48"/>
      <c r="F71" s="47"/>
      <c r="G71" s="48"/>
    </row>
    <row r="72" spans="1:7" ht="12.75">
      <c r="A72" s="12"/>
      <c r="B72" s="11"/>
      <c r="C72" s="62"/>
      <c r="D72" s="62"/>
      <c r="E72" s="48"/>
      <c r="F72" s="47"/>
      <c r="G72" s="48"/>
    </row>
    <row r="73" spans="1:7" ht="12.75">
      <c r="A73" s="12"/>
      <c r="B73" s="11"/>
      <c r="C73" s="62"/>
      <c r="D73" s="62"/>
      <c r="E73" s="48"/>
      <c r="F73" s="47"/>
      <c r="G73" s="48"/>
    </row>
    <row r="74" spans="1:7" ht="12.75">
      <c r="A74" s="12"/>
      <c r="B74" s="11"/>
      <c r="C74" s="62"/>
      <c r="D74" s="62"/>
      <c r="E74" s="48"/>
      <c r="F74" s="47"/>
      <c r="G74" s="48"/>
    </row>
    <row r="75" spans="1:7" ht="12.75">
      <c r="A75" s="12"/>
      <c r="B75" s="11"/>
      <c r="C75" s="62"/>
      <c r="D75" s="62"/>
      <c r="E75" s="48"/>
      <c r="F75" s="47"/>
      <c r="G75" s="48"/>
    </row>
    <row r="76" spans="1:7" ht="12.75">
      <c r="A76" s="12"/>
      <c r="B76" s="11"/>
      <c r="C76" s="62"/>
      <c r="D76" s="62"/>
      <c r="E76" s="48"/>
      <c r="F76" s="47"/>
      <c r="G76" s="48"/>
    </row>
    <row r="77" spans="1:7" ht="12.75">
      <c r="A77" s="12"/>
      <c r="B77" s="11"/>
      <c r="C77" s="62"/>
      <c r="D77" s="62"/>
      <c r="E77" s="48"/>
      <c r="F77" s="47"/>
      <c r="G77" s="48"/>
    </row>
    <row r="78" spans="1:7" ht="12.75">
      <c r="A78" s="12"/>
      <c r="B78" s="11"/>
      <c r="C78" s="62"/>
      <c r="D78" s="62"/>
      <c r="E78" s="48"/>
      <c r="F78" s="47"/>
      <c r="G78" s="4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prehrana</dc:creator>
  <cp:keywords/>
  <dc:description/>
  <cp:lastModifiedBy>Draslar</cp:lastModifiedBy>
  <cp:lastPrinted>2015-03-25T10:50:51Z</cp:lastPrinted>
  <dcterms:created xsi:type="dcterms:W3CDTF">2015-03-23T09:32:35Z</dcterms:created>
  <dcterms:modified xsi:type="dcterms:W3CDTF">2015-03-31T10:37:27Z</dcterms:modified>
  <cp:category/>
  <cp:version/>
  <cp:contentType/>
  <cp:contentStatus/>
</cp:coreProperties>
</file>